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75" windowHeight="7515" activeTab="1"/>
  </bookViews>
  <sheets>
    <sheet name="stdsol" sheetId="1" r:id="rId1"/>
    <sheet name="stdcurve" sheetId="2" r:id="rId2"/>
  </sheets>
  <definedNames/>
  <calcPr fullCalcOnLoad="1"/>
</workbook>
</file>

<file path=xl/comments2.xml><?xml version="1.0" encoding="utf-8"?>
<comments xmlns="http://schemas.openxmlformats.org/spreadsheetml/2006/main">
  <authors>
    <author>tex</author>
  </authors>
  <commentList>
    <comment ref="A7" authorId="0">
      <text>
        <r>
          <rPr>
            <b/>
            <sz val="8"/>
            <rFont val="Tahoma"/>
            <family val="0"/>
          </rPr>
          <t>See previous sheet for these dilutions</t>
        </r>
      </text>
    </comment>
    <comment ref="A3" authorId="0">
      <text>
        <r>
          <rPr>
            <b/>
            <sz val="8"/>
            <rFont val="Tahoma"/>
            <family val="0"/>
          </rPr>
          <t>the standard preparation and crash is based on the 50 ul plasma sample preparation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change this number to change the amount of standard prepared.</t>
        </r>
      </text>
    </comment>
  </commentList>
</comments>
</file>

<file path=xl/sharedStrings.xml><?xml version="1.0" encoding="utf-8"?>
<sst xmlns="http://schemas.openxmlformats.org/spreadsheetml/2006/main" count="68" uniqueCount="21">
  <si>
    <t>Level</t>
  </si>
  <si>
    <t>+</t>
  </si>
  <si>
    <t xml:space="preserve">+ </t>
  </si>
  <si>
    <t>Conc. pg/ml</t>
  </si>
  <si>
    <t>Sol C</t>
  </si>
  <si>
    <t>Sol B</t>
  </si>
  <si>
    <t>Sol A</t>
  </si>
  <si>
    <t>pg/ml</t>
  </si>
  <si>
    <t>Sol D</t>
  </si>
  <si>
    <t>X prep</t>
  </si>
  <si>
    <t>sample ul</t>
  </si>
  <si>
    <t>total ul</t>
  </si>
  <si>
    <t>Initial Reference Standard  Dilution</t>
  </si>
  <si>
    <t>Ref. Std</t>
  </si>
  <si>
    <t>Standard Sol.</t>
  </si>
  <si>
    <t>uls of Standard Sol.</t>
  </si>
  <si>
    <r>
      <t xml:space="preserve">Add </t>
    </r>
    <r>
      <rPr>
        <u val="single"/>
        <sz val="10"/>
        <color indexed="18"/>
        <rFont val="Arial"/>
        <family val="2"/>
      </rPr>
      <t>X</t>
    </r>
    <r>
      <rPr>
        <sz val="10"/>
        <color indexed="18"/>
        <rFont val="Arial"/>
        <family val="2"/>
      </rPr>
      <t xml:space="preserve"> uls of Internal Standard and Mix</t>
    </r>
  </si>
  <si>
    <r>
      <t xml:space="preserve">Add </t>
    </r>
    <r>
      <rPr>
        <u val="single"/>
        <sz val="10"/>
        <color indexed="18"/>
        <rFont val="Arial"/>
        <family val="2"/>
      </rPr>
      <t>X</t>
    </r>
    <r>
      <rPr>
        <sz val="10"/>
        <color indexed="18"/>
        <rFont val="Arial"/>
        <family val="2"/>
      </rPr>
      <t xml:space="preserve"> uls of Organic for Crash and Mix</t>
    </r>
  </si>
  <si>
    <t>uls of Serum</t>
  </si>
  <si>
    <t>uls of Standard</t>
  </si>
  <si>
    <t>uls of  Serum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</si>
</sst>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8"/>
      <name val="Arial"/>
      <family val="0"/>
    </font>
    <font>
      <sz val="10"/>
      <color indexed="63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I9" sqref="I9"/>
    </sheetView>
  </sheetViews>
  <sheetFormatPr defaultColWidth="9.140625" defaultRowHeight="12.75"/>
  <cols>
    <col min="2" max="2" width="10.140625" style="0" customWidth="1"/>
    <col min="4" max="4" width="9.00390625" style="0" bestFit="1" customWidth="1"/>
    <col min="5" max="5" width="9.00390625" style="0" customWidth="1"/>
    <col min="6" max="6" width="3.7109375" style="13" customWidth="1"/>
    <col min="7" max="7" width="15.140625" style="0" customWidth="1"/>
  </cols>
  <sheetData>
    <row r="2" ht="12.75">
      <c r="E2" s="11" t="s">
        <v>7</v>
      </c>
    </row>
    <row r="3" spans="1:5" ht="12.75">
      <c r="A3" s="8" t="s">
        <v>12</v>
      </c>
      <c r="B3" s="6"/>
      <c r="C3" s="7"/>
      <c r="E3" s="14">
        <v>10000</v>
      </c>
    </row>
    <row r="6" ht="12.75" customHeight="1"/>
    <row r="7" spans="4:8" ht="12.75">
      <c r="D7" s="6"/>
      <c r="E7" s="6"/>
      <c r="F7" s="15"/>
      <c r="G7" s="6"/>
      <c r="H7" s="6"/>
    </row>
    <row r="8" spans="2:8" ht="12.75">
      <c r="B8" s="10" t="s">
        <v>7</v>
      </c>
      <c r="D8" s="46" t="s">
        <v>19</v>
      </c>
      <c r="E8" s="46"/>
      <c r="F8" s="18" t="s">
        <v>1</v>
      </c>
      <c r="G8" s="17" t="s">
        <v>20</v>
      </c>
      <c r="H8" s="6"/>
    </row>
    <row r="9" spans="1:8" ht="12.75">
      <c r="A9" s="8"/>
      <c r="B9" s="6"/>
      <c r="D9" s="11"/>
      <c r="E9" s="11"/>
      <c r="F9" s="16"/>
      <c r="G9" s="11"/>
      <c r="H9" s="6"/>
    </row>
    <row r="10" spans="1:8" ht="12.75">
      <c r="A10" s="8" t="s">
        <v>6</v>
      </c>
      <c r="B10" s="6">
        <v>1000</v>
      </c>
      <c r="D10" s="11">
        <v>100</v>
      </c>
      <c r="E10" s="11" t="s">
        <v>13</v>
      </c>
      <c r="F10" s="16" t="s">
        <v>1</v>
      </c>
      <c r="G10" s="14">
        <v>900</v>
      </c>
      <c r="H10" s="6"/>
    </row>
    <row r="11" spans="1:8" ht="12.75">
      <c r="A11" s="8"/>
      <c r="B11" s="6"/>
      <c r="D11" s="11"/>
      <c r="E11" s="11"/>
      <c r="F11" s="16"/>
      <c r="G11" s="11"/>
      <c r="H11" s="6"/>
    </row>
    <row r="12" spans="1:8" ht="12.75">
      <c r="A12" s="8" t="s">
        <v>5</v>
      </c>
      <c r="B12" s="6">
        <v>100</v>
      </c>
      <c r="D12" s="11">
        <v>10</v>
      </c>
      <c r="E12" s="11" t="s">
        <v>13</v>
      </c>
      <c r="F12" s="16" t="s">
        <v>1</v>
      </c>
      <c r="G12" s="11">
        <v>990</v>
      </c>
      <c r="H12" s="6"/>
    </row>
    <row r="13" spans="1:8" ht="12.75">
      <c r="A13" s="8"/>
      <c r="B13" s="6"/>
      <c r="D13" s="11"/>
      <c r="E13" s="11"/>
      <c r="F13" s="16"/>
      <c r="G13" s="11"/>
      <c r="H13" s="6"/>
    </row>
    <row r="14" spans="1:8" ht="12.75">
      <c r="A14" s="8" t="s">
        <v>4</v>
      </c>
      <c r="B14" s="6">
        <v>10</v>
      </c>
      <c r="D14" s="11">
        <v>10</v>
      </c>
      <c r="E14" s="11" t="s">
        <v>13</v>
      </c>
      <c r="F14" s="16" t="s">
        <v>1</v>
      </c>
      <c r="G14" s="11">
        <v>9990</v>
      </c>
      <c r="H14" s="6"/>
    </row>
    <row r="15" spans="4:8" ht="12.75">
      <c r="D15" s="11"/>
      <c r="E15" s="11"/>
      <c r="F15" s="16"/>
      <c r="G15" s="11"/>
      <c r="H15" s="6"/>
    </row>
    <row r="16" spans="1:8" ht="12.75">
      <c r="A16" s="8" t="s">
        <v>8</v>
      </c>
      <c r="B16" s="6">
        <v>1</v>
      </c>
      <c r="D16" s="11">
        <v>10</v>
      </c>
      <c r="E16" s="11" t="s">
        <v>5</v>
      </c>
      <c r="F16" s="16" t="s">
        <v>1</v>
      </c>
      <c r="G16" s="11">
        <v>990</v>
      </c>
      <c r="H16" s="6"/>
    </row>
  </sheetData>
  <mergeCells count="1">
    <mergeCell ref="D8:E8"/>
  </mergeCells>
  <printOptions/>
  <pageMargins left="0.75" right="0.75" top="1" bottom="1" header="0.5" footer="0.5"/>
  <pageSetup orientation="landscape" r:id="rId1"/>
  <headerFooter alignWithMargins="0">
    <oddHeader>&amp;CWorksheet from IonSource PK/MS tutorial</oddHeader>
    <oddFooter>&amp;CThis worksheet has not been validated, it is advised that you validate it for your application.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7109375" style="0" bestFit="1" customWidth="1"/>
    <col min="5" max="5" width="11.00390625" style="0" bestFit="1" customWidth="1"/>
    <col min="6" max="6" width="3.57421875" style="0" customWidth="1"/>
    <col min="7" max="7" width="10.57421875" style="0" customWidth="1"/>
    <col min="8" max="8" width="6.28125" style="0" customWidth="1"/>
    <col min="9" max="9" width="2.140625" style="0" bestFit="1" customWidth="1"/>
    <col min="10" max="10" width="6.421875" style="0" bestFit="1" customWidth="1"/>
    <col min="11" max="11" width="16.8515625" style="0" bestFit="1" customWidth="1"/>
    <col min="12" max="12" width="2.140625" style="0" bestFit="1" customWidth="1"/>
  </cols>
  <sheetData>
    <row r="3" ht="12.75"/>
    <row r="4" spans="1:3" ht="12.75">
      <c r="A4" s="11" t="s">
        <v>10</v>
      </c>
      <c r="B4" s="11" t="s">
        <v>9</v>
      </c>
      <c r="C4" s="11" t="s">
        <v>11</v>
      </c>
    </row>
    <row r="5" spans="1:13" ht="12.75">
      <c r="A5" s="11">
        <v>50</v>
      </c>
      <c r="B5" s="12">
        <v>3</v>
      </c>
      <c r="C5" s="11">
        <f>A5*B5</f>
        <v>150</v>
      </c>
      <c r="D5" s="2"/>
      <c r="E5" s="1"/>
      <c r="F5" s="1"/>
      <c r="G5" s="3"/>
      <c r="H5" s="3"/>
      <c r="I5" s="3"/>
      <c r="J5" s="3"/>
      <c r="K5" s="3"/>
      <c r="M5" s="3"/>
    </row>
    <row r="6" spans="1:13" ht="63.75">
      <c r="A6" s="6" t="s">
        <v>14</v>
      </c>
      <c r="B6" s="9" t="s">
        <v>7</v>
      </c>
      <c r="D6" s="19" t="s">
        <v>0</v>
      </c>
      <c r="E6" s="19" t="s">
        <v>3</v>
      </c>
      <c r="F6" s="19"/>
      <c r="G6" s="20" t="s">
        <v>15</v>
      </c>
      <c r="H6" s="20"/>
      <c r="I6" s="19" t="s">
        <v>1</v>
      </c>
      <c r="J6" s="19" t="s">
        <v>18</v>
      </c>
      <c r="K6" s="19" t="s">
        <v>16</v>
      </c>
      <c r="L6" s="3" t="s">
        <v>2</v>
      </c>
      <c r="M6" s="19" t="s">
        <v>17</v>
      </c>
    </row>
    <row r="7" spans="4:13" ht="13.5" thickBot="1">
      <c r="D7" s="21"/>
      <c r="E7" s="22"/>
      <c r="F7" s="22"/>
      <c r="G7" s="23"/>
      <c r="H7" s="23"/>
      <c r="I7" s="21"/>
      <c r="J7" s="23"/>
      <c r="K7" s="21"/>
      <c r="L7" s="21"/>
      <c r="M7" s="21"/>
    </row>
    <row r="8" spans="1:13" ht="13.5" thickTop="1">
      <c r="A8" s="38" t="s">
        <v>6</v>
      </c>
      <c r="B8" s="39">
        <v>1000</v>
      </c>
      <c r="D8" s="24">
        <v>1</v>
      </c>
      <c r="E8" s="25">
        <v>0.5</v>
      </c>
      <c r="F8" s="26"/>
      <c r="G8" s="27">
        <f>(E8/B14)*C5</f>
        <v>75</v>
      </c>
      <c r="H8" s="27" t="s">
        <v>8</v>
      </c>
      <c r="I8" s="28" t="s">
        <v>1</v>
      </c>
      <c r="J8" s="27">
        <f>C5-G8</f>
        <v>75</v>
      </c>
      <c r="K8" s="28">
        <f>10*B5</f>
        <v>30</v>
      </c>
      <c r="L8" s="28" t="s">
        <v>1</v>
      </c>
      <c r="M8" s="30">
        <f>(B5*200)-(G8+J8+K8)</f>
        <v>420</v>
      </c>
    </row>
    <row r="9" spans="1:13" ht="12.75">
      <c r="A9" s="40"/>
      <c r="B9" s="41"/>
      <c r="D9" s="29">
        <v>2</v>
      </c>
      <c r="E9" s="4">
        <v>1</v>
      </c>
      <c r="F9" s="1"/>
      <c r="G9" s="5">
        <f>(E9/B14)*C5</f>
        <v>150</v>
      </c>
      <c r="H9" s="5" t="s">
        <v>8</v>
      </c>
      <c r="I9" s="3" t="s">
        <v>1</v>
      </c>
      <c r="J9" s="5">
        <f>C5-G9</f>
        <v>0</v>
      </c>
      <c r="K9" s="3">
        <f>10*B5</f>
        <v>30</v>
      </c>
      <c r="L9" s="3" t="s">
        <v>1</v>
      </c>
      <c r="M9" s="31">
        <f>(B5*200)-(G9+J9+K9)</f>
        <v>420</v>
      </c>
    </row>
    <row r="10" spans="1:13" ht="12.75">
      <c r="A10" s="40" t="s">
        <v>5</v>
      </c>
      <c r="B10" s="41">
        <v>100</v>
      </c>
      <c r="D10" s="29">
        <v>3</v>
      </c>
      <c r="E10" s="4">
        <v>5</v>
      </c>
      <c r="F10" s="1"/>
      <c r="G10" s="5">
        <f>(E10/B12)*C5</f>
        <v>75</v>
      </c>
      <c r="H10" s="5" t="s">
        <v>4</v>
      </c>
      <c r="I10" s="3" t="s">
        <v>1</v>
      </c>
      <c r="J10" s="5">
        <f>C5-G10</f>
        <v>75</v>
      </c>
      <c r="K10" s="3">
        <f>10*B5</f>
        <v>30</v>
      </c>
      <c r="L10" s="3" t="s">
        <v>1</v>
      </c>
      <c r="M10" s="31">
        <f>(B5*200)-(G10+J10+K10)</f>
        <v>420</v>
      </c>
    </row>
    <row r="11" spans="1:13" ht="12.75">
      <c r="A11" s="40"/>
      <c r="B11" s="41"/>
      <c r="D11" s="29"/>
      <c r="E11" s="4">
        <v>10</v>
      </c>
      <c r="F11" s="1"/>
      <c r="G11" s="5">
        <f>(E11/B12)*C5</f>
        <v>150</v>
      </c>
      <c r="H11" s="5" t="s">
        <v>4</v>
      </c>
      <c r="I11" s="3" t="s">
        <v>1</v>
      </c>
      <c r="J11" s="5">
        <f>C5-G11</f>
        <v>0</v>
      </c>
      <c r="K11" s="3">
        <f>10*B5</f>
        <v>30</v>
      </c>
      <c r="L11" s="3" t="s">
        <v>1</v>
      </c>
      <c r="M11" s="31">
        <f>(B5*200)-(G11+J11+K11)</f>
        <v>420</v>
      </c>
    </row>
    <row r="12" spans="1:13" ht="12.75">
      <c r="A12" s="40" t="s">
        <v>4</v>
      </c>
      <c r="B12" s="41">
        <v>10</v>
      </c>
      <c r="D12" s="29">
        <v>4</v>
      </c>
      <c r="E12" s="4">
        <v>20</v>
      </c>
      <c r="F12" s="1"/>
      <c r="G12" s="5">
        <f>(E12/B10)*C5</f>
        <v>30</v>
      </c>
      <c r="H12" s="5" t="s">
        <v>5</v>
      </c>
      <c r="I12" s="3" t="s">
        <v>1</v>
      </c>
      <c r="J12" s="5">
        <f>C5-G12</f>
        <v>120</v>
      </c>
      <c r="K12" s="3">
        <f>10*B5</f>
        <v>30</v>
      </c>
      <c r="L12" s="3" t="s">
        <v>1</v>
      </c>
      <c r="M12" s="31">
        <f>(B5*200)-(G12+J12+K12)</f>
        <v>420</v>
      </c>
    </row>
    <row r="13" spans="1:13" ht="12.75">
      <c r="A13" s="42"/>
      <c r="B13" s="43"/>
      <c r="D13" s="29">
        <v>5</v>
      </c>
      <c r="E13" s="4">
        <v>50</v>
      </c>
      <c r="F13" s="1"/>
      <c r="G13" s="5">
        <f>(E13/B10)*C5</f>
        <v>75</v>
      </c>
      <c r="H13" s="5" t="s">
        <v>5</v>
      </c>
      <c r="I13" s="3" t="s">
        <v>1</v>
      </c>
      <c r="J13" s="5">
        <f>C5-G13</f>
        <v>75</v>
      </c>
      <c r="K13" s="3">
        <f>10*B5</f>
        <v>30</v>
      </c>
      <c r="L13" s="3" t="s">
        <v>1</v>
      </c>
      <c r="M13" s="31">
        <f>(B5*200)-(G13+J13+K13)</f>
        <v>420</v>
      </c>
    </row>
    <row r="14" spans="1:13" ht="12.75">
      <c r="A14" s="44" t="s">
        <v>8</v>
      </c>
      <c r="B14" s="45">
        <v>1</v>
      </c>
      <c r="D14" s="29">
        <v>6</v>
      </c>
      <c r="E14" s="4">
        <v>80</v>
      </c>
      <c r="F14" s="1"/>
      <c r="G14" s="5">
        <f>(E14/B10)*C5</f>
        <v>120</v>
      </c>
      <c r="H14" s="5" t="s">
        <v>5</v>
      </c>
      <c r="I14" s="3" t="s">
        <v>1</v>
      </c>
      <c r="J14" s="5">
        <f>C5-G14</f>
        <v>30</v>
      </c>
      <c r="K14" s="3">
        <f>10*B5</f>
        <v>30</v>
      </c>
      <c r="L14" s="3" t="s">
        <v>1</v>
      </c>
      <c r="M14" s="31">
        <f>(B5*200)-(G14+J14+K14)</f>
        <v>420</v>
      </c>
    </row>
    <row r="15" spans="4:13" ht="12.75">
      <c r="D15" s="29">
        <v>7</v>
      </c>
      <c r="E15" s="4">
        <v>100</v>
      </c>
      <c r="F15" s="1"/>
      <c r="G15" s="5">
        <f>(E15/B8)*C5</f>
        <v>15</v>
      </c>
      <c r="H15" s="5" t="s">
        <v>6</v>
      </c>
      <c r="I15" s="3" t="s">
        <v>1</v>
      </c>
      <c r="J15" s="5">
        <f>C5-G15</f>
        <v>135</v>
      </c>
      <c r="K15" s="3">
        <f>10*B5</f>
        <v>30</v>
      </c>
      <c r="L15" s="3" t="s">
        <v>1</v>
      </c>
      <c r="M15" s="31">
        <f>(B5*200)-(G15+J15+K15)</f>
        <v>420</v>
      </c>
    </row>
    <row r="16" spans="4:13" ht="12.75">
      <c r="D16" s="29">
        <v>8</v>
      </c>
      <c r="E16" s="4">
        <v>200</v>
      </c>
      <c r="F16" s="1"/>
      <c r="G16" s="5">
        <f>(E16/B8)*C5</f>
        <v>30</v>
      </c>
      <c r="H16" s="5" t="s">
        <v>6</v>
      </c>
      <c r="I16" s="3" t="s">
        <v>1</v>
      </c>
      <c r="J16" s="5">
        <f>C5-G16</f>
        <v>120</v>
      </c>
      <c r="K16" s="3">
        <f>10*B5</f>
        <v>30</v>
      </c>
      <c r="L16" s="3" t="s">
        <v>1</v>
      </c>
      <c r="M16" s="31">
        <f>(B5*200)-(G16+J16+K16)</f>
        <v>420</v>
      </c>
    </row>
    <row r="17" spans="4:13" ht="12.75">
      <c r="D17" s="29">
        <v>9</v>
      </c>
      <c r="E17" s="4">
        <v>500</v>
      </c>
      <c r="F17" s="1"/>
      <c r="G17" s="5">
        <f>(E17/B8)*C5</f>
        <v>75</v>
      </c>
      <c r="H17" s="5" t="s">
        <v>6</v>
      </c>
      <c r="I17" s="3" t="s">
        <v>1</v>
      </c>
      <c r="J17" s="5">
        <f>C5-G17</f>
        <v>75</v>
      </c>
      <c r="K17" s="3">
        <f>10*B5</f>
        <v>30</v>
      </c>
      <c r="L17" s="3" t="s">
        <v>1</v>
      </c>
      <c r="M17" s="31">
        <f>(B5*200)-(G17+J17+K17)</f>
        <v>420</v>
      </c>
    </row>
    <row r="18" spans="4:13" ht="13.5" thickBot="1">
      <c r="D18" s="32">
        <v>10</v>
      </c>
      <c r="E18" s="33">
        <v>1000</v>
      </c>
      <c r="F18" s="34"/>
      <c r="G18" s="35">
        <f>(E18/B8)*C5</f>
        <v>150</v>
      </c>
      <c r="H18" s="35" t="s">
        <v>6</v>
      </c>
      <c r="I18" s="36" t="s">
        <v>1</v>
      </c>
      <c r="J18" s="35">
        <f>C5-G18</f>
        <v>0</v>
      </c>
      <c r="K18" s="36">
        <f>10*B5</f>
        <v>30</v>
      </c>
      <c r="L18" s="36" t="s">
        <v>1</v>
      </c>
      <c r="M18" s="37">
        <f>(B5*200)-(G18+J18+K18)</f>
        <v>420</v>
      </c>
    </row>
  </sheetData>
  <mergeCells count="1">
    <mergeCell ref="G6:H6"/>
  </mergeCells>
  <printOptions/>
  <pageMargins left="0.75" right="0.75" top="1" bottom="1" header="0.5" footer="0.5"/>
  <pageSetup orientation="landscape" r:id="rId3"/>
  <headerFooter alignWithMargins="0">
    <oddHeader>&amp;CWorksheet from IonSource PK/MS tutorial</oddHeader>
    <oddFooter>&amp;CThis worksheet has not been validated, it is advised that you validate it for your application.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tex</dc:creator>
  <cp:keywords/>
  <dc:description/>
  <cp:lastModifiedBy>tex</cp:lastModifiedBy>
  <cp:lastPrinted>2001-12-31T06:25:18Z</cp:lastPrinted>
  <dcterms:created xsi:type="dcterms:W3CDTF">2001-12-29T02:34:18Z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